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Бала бақша\"/>
    </mc:Choice>
  </mc:AlternateContent>
  <xr:revisionPtr revIDLastSave="0" documentId="13_ncr:1_{59F7567E-8E8F-41B2-9511-238C22F91512}" xr6:coauthVersionLast="47" xr6:coauthVersionMax="47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 1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6" l="1"/>
  <c r="S10" i="16" s="1"/>
  <c r="T10" i="16"/>
  <c r="V11" i="16" l="1"/>
  <c r="W11" i="16" s="1"/>
  <c r="V10" i="16"/>
  <c r="W10" i="16" s="1"/>
  <c r="V9" i="16"/>
  <c r="W9" i="16" s="1"/>
  <c r="T11" i="16"/>
  <c r="U11" i="16" s="1"/>
  <c r="U10" i="16"/>
  <c r="T9" i="16"/>
  <c r="U9" i="16" s="1"/>
  <c r="R11" i="16"/>
  <c r="S11" i="16" s="1"/>
  <c r="R9" i="16"/>
  <c r="S9" i="16" s="1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l="1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2" i="16"/>
  <c r="E12" i="16"/>
  <c r="D12" i="16"/>
  <c r="C12" i="16"/>
  <c r="E17" i="11"/>
  <c r="F12" i="16"/>
  <c r="G12" i="16"/>
  <c r="H12" i="16"/>
  <c r="I12" i="16"/>
  <c r="J12" i="16"/>
  <c r="K12" i="16"/>
  <c r="L12" i="16"/>
  <c r="M12" i="16"/>
  <c r="N12" i="16"/>
  <c r="O12" i="16"/>
  <c r="P12" i="16"/>
  <c r="Q12" i="16"/>
  <c r="E17" i="13"/>
  <c r="F17" i="13"/>
  <c r="G17" i="13"/>
  <c r="Q17" i="13"/>
  <c r="R17" i="13"/>
  <c r="S17" i="13"/>
  <c r="T17" i="13"/>
  <c r="U17" i="13"/>
  <c r="V17" i="13"/>
  <c r="AI17" i="13"/>
  <c r="AJ17" i="13"/>
  <c r="AK17" i="13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U18" i="13" l="1"/>
  <c r="AK18" i="13"/>
  <c r="Q18" i="13"/>
  <c r="AM18" i="13"/>
  <c r="AI18" i="13"/>
  <c r="S18" i="13"/>
  <c r="AL18" i="13"/>
  <c r="V18" i="13"/>
  <c r="R18" i="13"/>
  <c r="AN18" i="13"/>
  <c r="AJ18" i="13"/>
  <c r="T18" i="13"/>
  <c r="T12" i="16"/>
  <c r="U12" i="16" s="1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2" i="16"/>
  <c r="W12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2" i="16"/>
  <c r="S12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3" i="16"/>
  <c r="F18" i="13"/>
  <c r="G18" i="13"/>
  <c r="E18" i="13"/>
  <c r="F18" i="12"/>
  <c r="G18" i="12"/>
  <c r="D18" i="12"/>
  <c r="E18" i="12"/>
  <c r="G18" i="11"/>
  <c r="N13" i="16"/>
  <c r="J13" i="16"/>
  <c r="B13" i="16"/>
  <c r="F13" i="16"/>
  <c r="Q13" i="16"/>
  <c r="M13" i="16"/>
  <c r="E13" i="16"/>
  <c r="P13" i="16"/>
  <c r="C13" i="16"/>
  <c r="G13" i="16"/>
  <c r="K13" i="16"/>
  <c r="O13" i="16"/>
  <c r="D13" i="16"/>
  <c r="H13" i="16"/>
  <c r="L13" i="16"/>
  <c r="E18" i="11"/>
  <c r="D18" i="11"/>
  <c r="F18" i="11"/>
</calcChain>
</file>

<file path=xl/sharedStrings.xml><?xml version="1.0" encoding="utf-8"?>
<sst xmlns="http://schemas.openxmlformats.org/spreadsheetml/2006/main" count="308" uniqueCount="58">
  <si>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</si>
  <si>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</si>
  <si>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</si>
  <si>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</si>
  <si>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</si>
  <si>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</si>
  <si>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</si>
  <si>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</si>
  <si>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</si>
  <si>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</si>
  <si>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</si>
  <si>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</si>
  <si>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</si>
  <si>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</si>
  <si>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</si>
  <si>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</si>
  <si>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</si>
  <si>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</si>
  <si>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</si>
  <si>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</si>
  <si>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</si>
  <si>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</si>
  <si>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</si>
  <si>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</si>
  <si>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</si>
  <si>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</si>
  <si>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</si>
  <si>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</si>
  <si>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</si>
  <si>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</si>
  <si>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</si>
  <si>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</si>
  <si>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</si>
  <si>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</si>
  <si>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</si>
  <si>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</si>
  <si>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</si>
  <si>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</si>
  <si>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</si>
  <si>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</si>
  <si>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</si>
  <si>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</si>
  <si>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</si>
  <si>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БАРЛЫҒЫ</t>
  </si>
  <si>
    <t xml:space="preserve">Жас ерекшелік топтары </t>
  </si>
  <si>
    <r>
      <t>Оқыту тілі___</t>
    </r>
    <r>
      <rPr>
        <u/>
        <sz val="11"/>
        <color theme="1"/>
        <rFont val="Times New Roman"/>
        <family val="1"/>
        <charset val="204"/>
      </rPr>
      <t>Қазақ_</t>
    </r>
    <r>
      <rPr>
        <sz val="11"/>
        <color theme="1"/>
        <rFont val="Times New Roman"/>
        <family val="1"/>
        <charset val="204"/>
      </rPr>
      <t>____</t>
    </r>
  </si>
  <si>
    <t>Әдіскерінің аты-жөні___Аширалиева Ләззат____</t>
  </si>
  <si>
    <t>"Балапан"</t>
  </si>
  <si>
    <t>"Балдырған"</t>
  </si>
  <si>
    <t>"Балдәурен "</t>
  </si>
  <si>
    <t>Аширалиева Ләззат</t>
  </si>
  <si>
    <t>Бегетаева Жазира</t>
  </si>
  <si>
    <t>Мусабаева Камшат</t>
  </si>
  <si>
    <r>
      <t>Мекен-жайы___Шымырбай ауылы</t>
    </r>
    <r>
      <rPr>
        <u/>
        <sz val="12"/>
        <color theme="1"/>
        <rFont val="Times New Roman"/>
        <family val="1"/>
        <charset val="204"/>
      </rPr>
      <t>, Бірлік к-сі № 15</t>
    </r>
    <r>
      <rPr>
        <sz val="12"/>
        <color theme="1"/>
        <rFont val="Times New Roman"/>
        <family val="1"/>
        <charset val="204"/>
      </rPr>
      <t>______</t>
    </r>
  </si>
  <si>
    <r>
      <t>МДҰ атауы______</t>
    </r>
    <r>
      <rPr>
        <u/>
        <sz val="12"/>
        <color theme="1"/>
        <rFont val="Times New Roman"/>
        <family val="1"/>
        <charset val="204"/>
      </rPr>
      <t>"Нұр-Асыл 2015" ББ</t>
    </r>
    <r>
      <rPr>
        <sz val="12"/>
        <color theme="1"/>
        <rFont val="Times New Roman"/>
        <family val="1"/>
        <charset val="204"/>
      </rPr>
      <t>_________</t>
    </r>
  </si>
  <si>
    <r>
      <t>Әдіскерінің аты-жөні___</t>
    </r>
    <r>
      <rPr>
        <u/>
        <sz val="12"/>
        <color theme="1"/>
        <rFont val="Times New Roman"/>
        <family val="1"/>
        <charset val="204"/>
      </rPr>
      <t>Аширалиева Ләззат</t>
    </r>
    <r>
      <rPr>
        <sz val="12"/>
        <color theme="1"/>
        <rFont val="Times New Roman"/>
        <family val="1"/>
        <charset val="204"/>
      </rPr>
      <t>___</t>
    </r>
  </si>
  <si>
    <r>
      <t>Мекен-жайы___</t>
    </r>
    <r>
      <rPr>
        <u/>
        <sz val="12"/>
        <color theme="1"/>
        <rFont val="Times New Roman"/>
        <family val="1"/>
        <charset val="204"/>
      </rPr>
      <t>Шымырбай ауылы, Бірлік к-сі № 15</t>
    </r>
    <r>
      <rPr>
        <sz val="12"/>
        <color theme="1"/>
        <rFont val="Times New Roman"/>
        <family val="1"/>
        <charset val="204"/>
      </rPr>
      <t>______</t>
    </r>
  </si>
  <si>
    <t>МДҰ атауы_____"Нұр-Асыл 2015" ББ_________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</si>
</sst>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9" t="s">
        <v>40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8" t="s">
        <v>19</v>
      </c>
      <c r="Y2" s="38"/>
    </row>
    <row r="3" spans="1:25" ht="15.75" x14ac:dyDescent="0.25">
      <c r="A3" s="3"/>
      <c r="B3" s="39" t="s">
        <v>18</v>
      </c>
      <c r="C3" s="39"/>
      <c r="D3" s="39"/>
      <c r="E3" s="39"/>
      <c r="F3" s="39"/>
      <c r="G3" s="3"/>
      <c r="H3" s="3"/>
      <c r="I3" s="3"/>
      <c r="J3" s="3"/>
      <c r="K3" s="3"/>
      <c r="L3" s="39" t="s">
        <v>41</v>
      </c>
      <c r="M3" s="39"/>
      <c r="N3" s="39"/>
      <c r="O3" s="39"/>
      <c r="P3" s="39"/>
      <c r="Q3" s="39"/>
      <c r="R3" s="39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40" t="s">
        <v>24</v>
      </c>
      <c r="M4" s="40"/>
      <c r="N4" s="40"/>
      <c r="O4" s="40"/>
      <c r="P4" s="40"/>
      <c r="Q4" s="40"/>
      <c r="R4" s="40"/>
      <c r="S4" s="23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/>
      <c r="L7" s="42"/>
      <c r="M7" s="42"/>
      <c r="N7" s="42" t="s">
        <v>6</v>
      </c>
      <c r="O7" s="42"/>
      <c r="P7" s="42"/>
      <c r="Q7" s="42" t="s">
        <v>9</v>
      </c>
      <c r="R7" s="42"/>
      <c r="S7" s="42"/>
      <c r="T7" s="42"/>
      <c r="U7" s="42"/>
      <c r="V7" s="42"/>
      <c r="W7" s="42" t="s">
        <v>7</v>
      </c>
      <c r="X7" s="42"/>
      <c r="Y7" s="42"/>
    </row>
    <row r="8" spans="1:25" ht="14.25" customHeight="1" x14ac:dyDescent="0.25">
      <c r="A8" s="44"/>
      <c r="B8" s="42"/>
      <c r="C8" s="42"/>
      <c r="D8" s="42"/>
      <c r="E8" s="42" t="s">
        <v>15</v>
      </c>
      <c r="F8" s="42" t="s">
        <v>16</v>
      </c>
      <c r="G8" s="42" t="s">
        <v>17</v>
      </c>
      <c r="H8" s="42" t="s">
        <v>20</v>
      </c>
      <c r="I8" s="42"/>
      <c r="J8" s="42"/>
      <c r="K8" s="42" t="s">
        <v>21</v>
      </c>
      <c r="L8" s="42"/>
      <c r="M8" s="42"/>
      <c r="N8" s="42" t="s">
        <v>15</v>
      </c>
      <c r="O8" s="42" t="s">
        <v>16</v>
      </c>
      <c r="P8" s="42" t="s">
        <v>17</v>
      </c>
      <c r="Q8" s="42" t="s">
        <v>22</v>
      </c>
      <c r="R8" s="42"/>
      <c r="S8" s="42"/>
      <c r="T8" s="42" t="s">
        <v>23</v>
      </c>
      <c r="U8" s="42"/>
      <c r="V8" s="42"/>
      <c r="W8" s="1"/>
      <c r="X8" s="1"/>
      <c r="Y8" s="1"/>
    </row>
    <row r="9" spans="1:25" ht="128.25" customHeight="1" x14ac:dyDescent="0.25">
      <c r="A9" s="44"/>
      <c r="B9" s="42"/>
      <c r="C9" s="42"/>
      <c r="D9" s="42"/>
      <c r="E9" s="42"/>
      <c r="F9" s="42"/>
      <c r="G9" s="4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2"/>
      <c r="O9" s="42"/>
      <c r="P9" s="42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3" t="s">
        <v>1</v>
      </c>
      <c r="B17" s="43"/>
      <c r="C17" s="43"/>
      <c r="D17" s="22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1" t="s">
        <v>11</v>
      </c>
      <c r="B18" s="41"/>
      <c r="C18" s="41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51" t="s">
        <v>39</v>
      </c>
      <c r="C2" s="51"/>
      <c r="D2" s="51"/>
      <c r="E2" s="51"/>
      <c r="F2" s="51"/>
      <c r="G2" s="51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8" t="s">
        <v>19</v>
      </c>
      <c r="Y2" s="38"/>
    </row>
    <row r="3" spans="1:25" ht="15.75" x14ac:dyDescent="0.25">
      <c r="A3" s="3"/>
      <c r="B3" s="39" t="s">
        <v>18</v>
      </c>
      <c r="C3" s="39"/>
      <c r="D3" s="39"/>
      <c r="E3" s="39"/>
      <c r="F3" s="39"/>
      <c r="G3" s="3"/>
      <c r="H3" s="3"/>
      <c r="I3" s="3"/>
      <c r="J3" s="3"/>
      <c r="K3" s="3"/>
      <c r="L3" s="50" t="s">
        <v>25</v>
      </c>
      <c r="M3" s="50"/>
      <c r="N3" s="50"/>
      <c r="O3" s="50"/>
      <c r="P3" s="50"/>
      <c r="Q3" s="50"/>
      <c r="R3" s="50"/>
      <c r="S3" s="18"/>
      <c r="T3" s="18"/>
      <c r="U3" s="18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40" t="s">
        <v>24</v>
      </c>
      <c r="M4" s="40"/>
      <c r="N4" s="40"/>
      <c r="O4" s="40"/>
      <c r="P4" s="40"/>
      <c r="Q4" s="40"/>
      <c r="R4" s="40"/>
      <c r="S4" s="21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7" t="s">
        <v>8</v>
      </c>
      <c r="I7" s="48"/>
      <c r="J7" s="48"/>
      <c r="K7" s="48"/>
      <c r="L7" s="48"/>
      <c r="M7" s="49"/>
      <c r="N7" s="42" t="s">
        <v>6</v>
      </c>
      <c r="O7" s="42"/>
      <c r="P7" s="42"/>
      <c r="Q7" s="47" t="s">
        <v>9</v>
      </c>
      <c r="R7" s="48"/>
      <c r="S7" s="48"/>
      <c r="T7" s="48"/>
      <c r="U7" s="48"/>
      <c r="V7" s="49"/>
      <c r="W7" s="42" t="s">
        <v>7</v>
      </c>
      <c r="X7" s="42"/>
      <c r="Y7" s="42"/>
    </row>
    <row r="8" spans="1:25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42" t="s">
        <v>20</v>
      </c>
      <c r="I8" s="42"/>
      <c r="J8" s="42"/>
      <c r="K8" s="42" t="s">
        <v>21</v>
      </c>
      <c r="L8" s="42"/>
      <c r="M8" s="42"/>
      <c r="N8" s="45" t="s">
        <v>15</v>
      </c>
      <c r="O8" s="45" t="s">
        <v>16</v>
      </c>
      <c r="P8" s="45" t="s">
        <v>17</v>
      </c>
      <c r="Q8" s="42" t="s">
        <v>22</v>
      </c>
      <c r="R8" s="42"/>
      <c r="S8" s="42"/>
      <c r="T8" s="42" t="s">
        <v>23</v>
      </c>
      <c r="U8" s="42"/>
      <c r="V8" s="42"/>
      <c r="W8" s="45" t="s">
        <v>15</v>
      </c>
      <c r="X8" s="45" t="s">
        <v>16</v>
      </c>
      <c r="Y8" s="45" t="s">
        <v>17</v>
      </c>
    </row>
    <row r="9" spans="1:25" ht="126.7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6"/>
      <c r="O9" s="46"/>
      <c r="P9" s="4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6"/>
      <c r="X9" s="46"/>
      <c r="Y9" s="46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54" t="s">
        <v>1</v>
      </c>
      <c r="B17" s="55"/>
      <c r="C17" s="56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52" t="s">
        <v>11</v>
      </c>
      <c r="B18" s="53"/>
      <c r="C18" s="53"/>
      <c r="D18" s="28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Y1"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51" t="s">
        <v>38</v>
      </c>
      <c r="C2" s="51"/>
      <c r="D2" s="51"/>
      <c r="E2" s="51"/>
      <c r="F2" s="51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8" t="s">
        <v>19</v>
      </c>
      <c r="AK2" s="38"/>
    </row>
    <row r="3" spans="1:37" ht="15.75" x14ac:dyDescent="0.25">
      <c r="A3" s="3"/>
      <c r="B3" s="39" t="s">
        <v>13</v>
      </c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9" t="s">
        <v>42</v>
      </c>
      <c r="P3" s="39"/>
      <c r="Q3" s="39"/>
      <c r="R3" s="39"/>
      <c r="S3" s="39"/>
      <c r="T3" s="39"/>
      <c r="U3" s="3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42" t="s">
        <v>6</v>
      </c>
      <c r="R7" s="42"/>
      <c r="S7" s="42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42" t="s">
        <v>7</v>
      </c>
      <c r="AJ7" s="42"/>
      <c r="AK7" s="42"/>
    </row>
    <row r="8" spans="1:37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61" t="s">
        <v>20</v>
      </c>
      <c r="I8" s="62"/>
      <c r="J8" s="62"/>
      <c r="K8" s="48" t="s">
        <v>21</v>
      </c>
      <c r="L8" s="48"/>
      <c r="M8" s="49"/>
      <c r="N8" s="57" t="s">
        <v>26</v>
      </c>
      <c r="O8" s="58"/>
      <c r="P8" s="59"/>
      <c r="Q8" s="45" t="s">
        <v>15</v>
      </c>
      <c r="R8" s="45" t="s">
        <v>16</v>
      </c>
      <c r="S8" s="45" t="s">
        <v>17</v>
      </c>
      <c r="T8" s="60" t="s">
        <v>27</v>
      </c>
      <c r="U8" s="60"/>
      <c r="V8" s="60"/>
      <c r="W8" s="60" t="s">
        <v>22</v>
      </c>
      <c r="X8" s="60"/>
      <c r="Y8" s="60"/>
      <c r="Z8" s="44" t="s">
        <v>28</v>
      </c>
      <c r="AA8" s="44"/>
      <c r="AB8" s="44"/>
      <c r="AC8" s="44" t="s">
        <v>29</v>
      </c>
      <c r="AD8" s="44"/>
      <c r="AE8" s="44"/>
      <c r="AF8" s="58" t="s">
        <v>23</v>
      </c>
      <c r="AG8" s="58"/>
      <c r="AH8" s="59"/>
      <c r="AI8" s="45" t="s">
        <v>15</v>
      </c>
      <c r="AJ8" s="45" t="s">
        <v>16</v>
      </c>
      <c r="AK8" s="45" t="s">
        <v>17</v>
      </c>
    </row>
    <row r="9" spans="1:37" ht="115.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6"/>
      <c r="R9" s="46"/>
      <c r="S9" s="4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6"/>
      <c r="AJ9" s="46"/>
      <c r="AK9" s="4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4" t="s">
        <v>1</v>
      </c>
      <c r="B17" s="55"/>
      <c r="C17" s="56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52" t="s">
        <v>11</v>
      </c>
      <c r="B18" s="53"/>
      <c r="C18" s="53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51" t="s">
        <v>37</v>
      </c>
      <c r="C2" s="51"/>
      <c r="D2" s="51"/>
      <c r="E2" s="51"/>
      <c r="F2" s="51"/>
      <c r="G2" s="2"/>
      <c r="H2" s="2"/>
      <c r="I2" s="2"/>
      <c r="J2" s="2"/>
      <c r="K2" s="2"/>
      <c r="L2" s="2"/>
      <c r="M2" s="2"/>
      <c r="N2" s="2"/>
      <c r="O2" s="39" t="s">
        <v>2</v>
      </c>
      <c r="P2" s="39"/>
      <c r="Q2" s="39"/>
      <c r="R2" s="39"/>
      <c r="S2" s="3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8" t="s">
        <v>19</v>
      </c>
      <c r="AK2" s="38"/>
    </row>
    <row r="3" spans="1:37" ht="15.75" x14ac:dyDescent="0.25">
      <c r="A3" s="3"/>
      <c r="B3" s="39" t="s">
        <v>13</v>
      </c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9" t="s">
        <v>30</v>
      </c>
      <c r="P3" s="39"/>
      <c r="Q3" s="39"/>
      <c r="R3" s="39"/>
      <c r="S3" s="39"/>
      <c r="T3" s="3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0" t="s">
        <v>24</v>
      </c>
      <c r="P4" s="40"/>
      <c r="Q4" s="40"/>
      <c r="R4" s="40"/>
      <c r="S4" s="40"/>
      <c r="T4" s="4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42" t="s">
        <v>6</v>
      </c>
      <c r="R7" s="42"/>
      <c r="S7" s="42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42" t="s">
        <v>7</v>
      </c>
      <c r="AJ7" s="42"/>
      <c r="AK7" s="42"/>
    </row>
    <row r="8" spans="1:37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60" t="s">
        <v>20</v>
      </c>
      <c r="I8" s="60"/>
      <c r="J8" s="60"/>
      <c r="K8" s="42" t="s">
        <v>21</v>
      </c>
      <c r="L8" s="42"/>
      <c r="M8" s="42"/>
      <c r="N8" s="44" t="s">
        <v>26</v>
      </c>
      <c r="O8" s="44"/>
      <c r="P8" s="44"/>
      <c r="Q8" s="45" t="s">
        <v>15</v>
      </c>
      <c r="R8" s="45" t="s">
        <v>16</v>
      </c>
      <c r="S8" s="45" t="s">
        <v>17</v>
      </c>
      <c r="T8" s="60" t="s">
        <v>27</v>
      </c>
      <c r="U8" s="60"/>
      <c r="V8" s="60"/>
      <c r="W8" s="60" t="s">
        <v>22</v>
      </c>
      <c r="X8" s="60"/>
      <c r="Y8" s="60"/>
      <c r="Z8" s="44" t="s">
        <v>28</v>
      </c>
      <c r="AA8" s="44"/>
      <c r="AB8" s="44"/>
      <c r="AC8" s="44" t="s">
        <v>29</v>
      </c>
      <c r="AD8" s="44"/>
      <c r="AE8" s="44"/>
      <c r="AF8" s="58" t="s">
        <v>23</v>
      </c>
      <c r="AG8" s="58"/>
      <c r="AH8" s="59"/>
      <c r="AI8" s="45" t="s">
        <v>15</v>
      </c>
      <c r="AJ8" s="45" t="s">
        <v>16</v>
      </c>
      <c r="AK8" s="45" t="s">
        <v>17</v>
      </c>
    </row>
    <row r="9" spans="1:37" ht="114.7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6"/>
      <c r="R9" s="46"/>
      <c r="S9" s="4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6"/>
      <c r="AJ9" s="46"/>
      <c r="AK9" s="4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4" t="s">
        <v>1</v>
      </c>
      <c r="B17" s="55"/>
      <c r="C17" s="56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41" t="s">
        <v>11</v>
      </c>
      <c r="B18" s="41"/>
      <c r="C18" s="41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abSelected="1" zoomScale="70" zoomScaleNormal="70" workbookViewId="0">
      <selection activeCell="D21" sqref="D21"/>
    </sheetView>
  </sheetViews>
  <sheetFormatPr defaultRowHeight="15" x14ac:dyDescent="0.25"/>
  <cols>
    <col min="1" max="1" width="9.140625" style="20"/>
    <col min="2" max="2" width="17.140625" style="20" customWidth="1"/>
    <col min="3" max="3" width="22.85546875" style="20" customWidth="1"/>
    <col min="4" max="4" width="12.7109375" style="20" customWidth="1"/>
    <col min="5" max="5" width="11.7109375" style="20" customWidth="1"/>
    <col min="6" max="16" width="11.85546875" style="20" customWidth="1"/>
    <col min="17" max="17" width="12" style="20" customWidth="1"/>
    <col min="18" max="18" width="11" style="20" customWidth="1"/>
    <col min="19" max="19" width="11.7109375" style="20" customWidth="1"/>
    <col min="20" max="20" width="11.85546875" style="20" customWidth="1"/>
    <col min="21" max="21" width="12.140625" style="20" customWidth="1"/>
    <col min="22" max="34" width="11.42578125" style="20" customWidth="1"/>
    <col min="35" max="35" width="12" style="20" customWidth="1"/>
    <col min="36" max="36" width="11.85546875" style="20" customWidth="1"/>
    <col min="37" max="37" width="11.5703125" style="20" customWidth="1"/>
    <col min="38" max="38" width="12.140625" style="20" customWidth="1"/>
    <col min="39" max="39" width="11" style="20" customWidth="1"/>
    <col min="40" max="40" width="11.42578125" style="20" customWidth="1"/>
    <col min="41" max="16384" width="9.140625" style="20"/>
  </cols>
  <sheetData>
    <row r="2" spans="1:40" ht="15.75" x14ac:dyDescent="0.25">
      <c r="A2" s="36"/>
      <c r="B2" s="19" t="s">
        <v>36</v>
      </c>
      <c r="C2" s="19"/>
      <c r="D2" s="19"/>
      <c r="E2" s="19"/>
      <c r="F2" s="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9" t="s">
        <v>54</v>
      </c>
      <c r="S2" s="39"/>
      <c r="T2" s="39"/>
      <c r="U2" s="39"/>
      <c r="V2" s="39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"/>
      <c r="AJ2" s="3"/>
      <c r="AK2" s="3"/>
      <c r="AL2" s="3"/>
      <c r="AM2" s="38" t="s">
        <v>19</v>
      </c>
      <c r="AN2" s="38"/>
    </row>
    <row r="3" spans="1:40" ht="15.75" x14ac:dyDescent="0.25">
      <c r="A3" s="3"/>
      <c r="B3" s="39" t="s">
        <v>46</v>
      </c>
      <c r="C3" s="39"/>
      <c r="D3" s="39"/>
      <c r="E3" s="39"/>
      <c r="F3" s="39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9" t="s">
        <v>53</v>
      </c>
      <c r="S3" s="39"/>
      <c r="T3" s="39"/>
      <c r="U3" s="39"/>
      <c r="V3" s="39"/>
      <c r="W3" s="39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0" t="s">
        <v>45</v>
      </c>
      <c r="S4" s="40"/>
      <c r="T4" s="40"/>
      <c r="U4" s="40"/>
      <c r="V4" s="40"/>
      <c r="W4" s="40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7" t="s">
        <v>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  <c r="T7" s="42" t="s">
        <v>6</v>
      </c>
      <c r="U7" s="42"/>
      <c r="V7" s="42"/>
      <c r="W7" s="47" t="s">
        <v>9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9"/>
      <c r="AL7" s="42" t="s">
        <v>7</v>
      </c>
      <c r="AM7" s="42"/>
      <c r="AN7" s="42"/>
    </row>
    <row r="8" spans="1:40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69" t="s">
        <v>20</v>
      </c>
      <c r="I8" s="70"/>
      <c r="J8" s="71"/>
      <c r="K8" s="66" t="s">
        <v>21</v>
      </c>
      <c r="L8" s="67"/>
      <c r="M8" s="68"/>
      <c r="N8" s="63" t="s">
        <v>31</v>
      </c>
      <c r="O8" s="64"/>
      <c r="P8" s="65"/>
      <c r="Q8" s="57" t="s">
        <v>26</v>
      </c>
      <c r="R8" s="58"/>
      <c r="S8" s="59"/>
      <c r="T8" s="45" t="s">
        <v>15</v>
      </c>
      <c r="U8" s="45" t="s">
        <v>16</v>
      </c>
      <c r="V8" s="45" t="s">
        <v>17</v>
      </c>
      <c r="W8" s="60" t="s">
        <v>27</v>
      </c>
      <c r="X8" s="60"/>
      <c r="Y8" s="60"/>
      <c r="Z8" s="60" t="s">
        <v>22</v>
      </c>
      <c r="AA8" s="60"/>
      <c r="AB8" s="60"/>
      <c r="AC8" s="44" t="s">
        <v>28</v>
      </c>
      <c r="AD8" s="44"/>
      <c r="AE8" s="44"/>
      <c r="AF8" s="44" t="s">
        <v>29</v>
      </c>
      <c r="AG8" s="44"/>
      <c r="AH8" s="44"/>
      <c r="AI8" s="58" t="s">
        <v>23</v>
      </c>
      <c r="AJ8" s="58"/>
      <c r="AK8" s="59"/>
      <c r="AL8" s="45" t="s">
        <v>15</v>
      </c>
      <c r="AM8" s="45" t="s">
        <v>16</v>
      </c>
      <c r="AN8" s="45" t="s">
        <v>17</v>
      </c>
    </row>
    <row r="9" spans="1:40" ht="126.75" customHeight="1" x14ac:dyDescent="0.25">
      <c r="A9" s="44"/>
      <c r="B9" s="42"/>
      <c r="C9" s="42"/>
      <c r="D9" s="42"/>
      <c r="E9" s="46"/>
      <c r="F9" s="46"/>
      <c r="G9" s="46"/>
      <c r="H9" s="31" t="s">
        <v>15</v>
      </c>
      <c r="I9" s="31" t="s">
        <v>16</v>
      </c>
      <c r="J9" s="31" t="s">
        <v>17</v>
      </c>
      <c r="K9" s="31" t="s">
        <v>15</v>
      </c>
      <c r="L9" s="31" t="s">
        <v>16</v>
      </c>
      <c r="M9" s="31" t="s">
        <v>17</v>
      </c>
      <c r="N9" s="31" t="s">
        <v>15</v>
      </c>
      <c r="O9" s="31" t="s">
        <v>16</v>
      </c>
      <c r="P9" s="31" t="s">
        <v>17</v>
      </c>
      <c r="Q9" s="31" t="s">
        <v>15</v>
      </c>
      <c r="R9" s="31" t="s">
        <v>16</v>
      </c>
      <c r="S9" s="31" t="s">
        <v>17</v>
      </c>
      <c r="T9" s="46"/>
      <c r="U9" s="46"/>
      <c r="V9" s="46"/>
      <c r="W9" s="31" t="s">
        <v>15</v>
      </c>
      <c r="X9" s="31" t="s">
        <v>16</v>
      </c>
      <c r="Y9" s="31" t="s">
        <v>17</v>
      </c>
      <c r="Z9" s="31" t="s">
        <v>15</v>
      </c>
      <c r="AA9" s="31" t="s">
        <v>16</v>
      </c>
      <c r="AB9" s="31" t="s">
        <v>17</v>
      </c>
      <c r="AC9" s="31" t="s">
        <v>15</v>
      </c>
      <c r="AD9" s="31" t="s">
        <v>16</v>
      </c>
      <c r="AE9" s="31" t="s">
        <v>17</v>
      </c>
      <c r="AF9" s="31" t="s">
        <v>15</v>
      </c>
      <c r="AG9" s="31" t="s">
        <v>16</v>
      </c>
      <c r="AH9" s="31" t="s">
        <v>17</v>
      </c>
      <c r="AI9" s="31" t="s">
        <v>15</v>
      </c>
      <c r="AJ9" s="31" t="s">
        <v>16</v>
      </c>
      <c r="AK9" s="31" t="s">
        <v>17</v>
      </c>
      <c r="AL9" s="46"/>
      <c r="AM9" s="46"/>
      <c r="AN9" s="46"/>
    </row>
    <row r="10" spans="1:40" ht="15.75" x14ac:dyDescent="0.25">
      <c r="A10" s="35">
        <v>1</v>
      </c>
      <c r="B10" s="6" t="s">
        <v>47</v>
      </c>
      <c r="C10" s="20" t="s">
        <v>52</v>
      </c>
      <c r="D10" s="12">
        <v>25</v>
      </c>
      <c r="E10" s="12">
        <v>8.6999999999999993</v>
      </c>
      <c r="F10" s="12">
        <v>47.14</v>
      </c>
      <c r="G10" s="12">
        <v>44.29</v>
      </c>
      <c r="H10" s="12">
        <v>6.79</v>
      </c>
      <c r="I10" s="12">
        <v>45.71</v>
      </c>
      <c r="J10" s="12">
        <v>47.5</v>
      </c>
      <c r="K10" s="12">
        <v>7.14</v>
      </c>
      <c r="L10" s="12">
        <v>45.71</v>
      </c>
      <c r="M10" s="12">
        <v>47.14</v>
      </c>
      <c r="N10" s="12">
        <v>8.86</v>
      </c>
      <c r="O10" s="12">
        <v>49.14</v>
      </c>
      <c r="P10" s="12">
        <v>42</v>
      </c>
      <c r="Q10" s="12">
        <v>5.71</v>
      </c>
      <c r="R10" s="12">
        <v>41.43</v>
      </c>
      <c r="S10" s="12">
        <v>52.86</v>
      </c>
      <c r="T10" s="12">
        <v>12.27</v>
      </c>
      <c r="U10" s="12">
        <v>45.6</v>
      </c>
      <c r="V10" s="12">
        <v>42.13</v>
      </c>
      <c r="W10" s="12">
        <v>7.2</v>
      </c>
      <c r="X10" s="12">
        <v>45.6</v>
      </c>
      <c r="Y10" s="12">
        <v>47.2</v>
      </c>
      <c r="Z10" s="12">
        <v>12.1</v>
      </c>
      <c r="AA10" s="12">
        <v>44.9</v>
      </c>
      <c r="AB10" s="12">
        <v>43</v>
      </c>
      <c r="AC10" s="12">
        <v>14.2</v>
      </c>
      <c r="AD10" s="12">
        <v>45.8</v>
      </c>
      <c r="AE10" s="12">
        <v>42.5</v>
      </c>
      <c r="AF10" s="12">
        <v>25</v>
      </c>
      <c r="AG10" s="12">
        <v>15</v>
      </c>
      <c r="AH10" s="12">
        <v>47.8</v>
      </c>
      <c r="AI10" s="12">
        <v>43.2</v>
      </c>
      <c r="AJ10" s="12">
        <v>13.37</v>
      </c>
      <c r="AK10" s="12">
        <v>46</v>
      </c>
      <c r="AL10" s="12">
        <v>46.4</v>
      </c>
      <c r="AM10" s="12">
        <v>8.3000000000000007</v>
      </c>
      <c r="AN10" s="12">
        <v>46.3</v>
      </c>
    </row>
    <row r="11" spans="1:40" ht="15.75" x14ac:dyDescent="0.25">
      <c r="A11" s="35">
        <v>2</v>
      </c>
      <c r="B11" s="6" t="s">
        <v>48</v>
      </c>
      <c r="C11" s="6" t="s">
        <v>51</v>
      </c>
      <c r="D11" s="12">
        <v>25</v>
      </c>
      <c r="E11" s="12">
        <v>14</v>
      </c>
      <c r="F11" s="12">
        <v>47.33</v>
      </c>
      <c r="G11" s="12">
        <v>38.67</v>
      </c>
      <c r="H11" s="12">
        <v>10.220000000000001</v>
      </c>
      <c r="I11" s="12">
        <v>45.33</v>
      </c>
      <c r="J11" s="12">
        <v>44.44</v>
      </c>
      <c r="K11" s="12">
        <v>12</v>
      </c>
      <c r="L11" s="12">
        <v>46.67</v>
      </c>
      <c r="M11" s="12">
        <v>41.33</v>
      </c>
      <c r="N11" s="12">
        <v>13.73</v>
      </c>
      <c r="O11" s="12">
        <v>46.67</v>
      </c>
      <c r="P11" s="12">
        <v>39.6</v>
      </c>
      <c r="Q11" s="12">
        <v>14.67</v>
      </c>
      <c r="R11" s="12">
        <v>51.33</v>
      </c>
      <c r="S11" s="12">
        <v>34</v>
      </c>
      <c r="T11" s="12">
        <v>14</v>
      </c>
      <c r="U11" s="12">
        <v>47.33</v>
      </c>
      <c r="V11" s="12">
        <v>38.67</v>
      </c>
      <c r="W11" s="12">
        <v>10.220000000000001</v>
      </c>
      <c r="X11" s="12">
        <v>45.33</v>
      </c>
      <c r="Y11" s="12">
        <v>44.44</v>
      </c>
      <c r="Z11" s="12">
        <v>12</v>
      </c>
      <c r="AA11" s="12">
        <v>46.67</v>
      </c>
      <c r="AB11" s="12">
        <v>41.33</v>
      </c>
      <c r="AC11" s="12">
        <v>13.73</v>
      </c>
      <c r="AD11" s="12">
        <v>46.67</v>
      </c>
      <c r="AE11" s="12">
        <v>39.6</v>
      </c>
      <c r="AF11" s="12">
        <v>14.67</v>
      </c>
      <c r="AG11" s="12">
        <v>51.33</v>
      </c>
      <c r="AH11" s="12">
        <v>34</v>
      </c>
      <c r="AI11" s="12">
        <v>10.220000000000001</v>
      </c>
      <c r="AJ11" s="12">
        <v>45.33</v>
      </c>
      <c r="AK11" s="12">
        <v>44.44</v>
      </c>
      <c r="AL11" s="12">
        <v>12</v>
      </c>
      <c r="AM11" s="12">
        <v>46.67</v>
      </c>
      <c r="AN11" s="12">
        <v>41.33</v>
      </c>
    </row>
    <row r="12" spans="1:40" ht="15.75" x14ac:dyDescent="0.25">
      <c r="A12" s="35">
        <v>3</v>
      </c>
      <c r="B12" s="6" t="s">
        <v>49</v>
      </c>
      <c r="C12" s="6" t="s">
        <v>50</v>
      </c>
      <c r="D12" s="12">
        <v>25</v>
      </c>
      <c r="E12" s="12">
        <v>14</v>
      </c>
      <c r="F12" s="12">
        <v>45.6</v>
      </c>
      <c r="G12" s="12">
        <v>40.799999999999997</v>
      </c>
      <c r="H12" s="12">
        <v>12.27</v>
      </c>
      <c r="I12" s="12">
        <v>45.6</v>
      </c>
      <c r="J12" s="12">
        <v>42.13</v>
      </c>
      <c r="K12" s="12">
        <v>7.2</v>
      </c>
      <c r="L12" s="12">
        <v>45.6</v>
      </c>
      <c r="M12" s="12">
        <v>47.2</v>
      </c>
      <c r="N12" s="12">
        <v>11.2</v>
      </c>
      <c r="O12" s="12">
        <v>44.8</v>
      </c>
      <c r="P12" s="12">
        <v>44</v>
      </c>
      <c r="Q12" s="12">
        <v>13.6</v>
      </c>
      <c r="R12" s="12">
        <v>44.8</v>
      </c>
      <c r="S12" s="12">
        <v>41.6</v>
      </c>
      <c r="T12" s="12">
        <v>14</v>
      </c>
      <c r="U12" s="12">
        <v>45.6</v>
      </c>
      <c r="V12" s="12">
        <v>40.799999999999997</v>
      </c>
      <c r="W12" s="12">
        <v>12.27</v>
      </c>
      <c r="X12" s="12">
        <v>45.6</v>
      </c>
      <c r="Y12" s="12">
        <v>42.13</v>
      </c>
      <c r="Z12" s="12">
        <v>7.2</v>
      </c>
      <c r="AA12" s="12">
        <v>45.6</v>
      </c>
      <c r="AB12" s="12">
        <v>47.2</v>
      </c>
      <c r="AC12" s="12">
        <v>11.2</v>
      </c>
      <c r="AD12" s="12">
        <v>44.8</v>
      </c>
      <c r="AE12" s="12">
        <v>44</v>
      </c>
      <c r="AF12" s="12">
        <v>13.6</v>
      </c>
      <c r="AG12" s="12">
        <v>44.8</v>
      </c>
      <c r="AH12" s="12">
        <v>41.6</v>
      </c>
      <c r="AI12" s="12">
        <v>12.27</v>
      </c>
      <c r="AJ12" s="12">
        <v>45.6</v>
      </c>
      <c r="AK12" s="12">
        <v>42.13</v>
      </c>
      <c r="AL12" s="12">
        <v>7.2</v>
      </c>
      <c r="AM12" s="12">
        <v>45.6</v>
      </c>
      <c r="AN12" s="12">
        <v>47.2</v>
      </c>
    </row>
    <row r="13" spans="1:40" ht="15.75" x14ac:dyDescent="0.25">
      <c r="A13" s="35">
        <v>4</v>
      </c>
      <c r="B13" s="37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ht="15.75" x14ac:dyDescent="0.25">
      <c r="A14" s="35">
        <v>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pans="1:40" ht="15.75" x14ac:dyDescent="0.25">
      <c r="A15" s="35">
        <v>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1:40" ht="15.75" x14ac:dyDescent="0.25">
      <c r="A16" s="35">
        <v>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ht="15.75" x14ac:dyDescent="0.25">
      <c r="A17" s="54" t="s">
        <v>1</v>
      </c>
      <c r="B17" s="55"/>
      <c r="C17" s="56"/>
      <c r="D17" s="34">
        <v>75</v>
      </c>
      <c r="E17" s="35">
        <f>SUM(E12:E16)</f>
        <v>14</v>
      </c>
      <c r="F17" s="35">
        <f>SUM(F12:F16)</f>
        <v>45.6</v>
      </c>
      <c r="G17" s="35">
        <f>SUM(G12:G16)</f>
        <v>40.799999999999997</v>
      </c>
      <c r="H17" s="35">
        <f t="shared" ref="H17:P17" si="0">SUM(H12:H16)</f>
        <v>12.27</v>
      </c>
      <c r="I17" s="35">
        <f t="shared" si="0"/>
        <v>45.6</v>
      </c>
      <c r="J17" s="35">
        <f t="shared" si="0"/>
        <v>42.13</v>
      </c>
      <c r="K17" s="35">
        <f t="shared" si="0"/>
        <v>7.2</v>
      </c>
      <c r="L17" s="35">
        <f t="shared" si="0"/>
        <v>45.6</v>
      </c>
      <c r="M17" s="35">
        <f t="shared" si="0"/>
        <v>47.2</v>
      </c>
      <c r="N17" s="35">
        <f t="shared" si="0"/>
        <v>11.2</v>
      </c>
      <c r="O17" s="35">
        <f t="shared" si="0"/>
        <v>44.8</v>
      </c>
      <c r="P17" s="35">
        <f t="shared" si="0"/>
        <v>44</v>
      </c>
      <c r="Q17" s="35">
        <f t="shared" ref="Q17:V17" si="1">SUM(Q12:Q16)</f>
        <v>13.6</v>
      </c>
      <c r="R17" s="35">
        <f t="shared" si="1"/>
        <v>44.8</v>
      </c>
      <c r="S17" s="35">
        <f t="shared" si="1"/>
        <v>41.6</v>
      </c>
      <c r="T17" s="35">
        <f t="shared" si="1"/>
        <v>14</v>
      </c>
      <c r="U17" s="35">
        <f t="shared" si="1"/>
        <v>45.6</v>
      </c>
      <c r="V17" s="35">
        <f t="shared" si="1"/>
        <v>40.799999999999997</v>
      </c>
      <c r="W17" s="35">
        <f t="shared" ref="W17:AH17" si="2">SUM(W12:W16)</f>
        <v>12.27</v>
      </c>
      <c r="X17" s="35">
        <f t="shared" si="2"/>
        <v>45.6</v>
      </c>
      <c r="Y17" s="35">
        <f t="shared" si="2"/>
        <v>42.13</v>
      </c>
      <c r="Z17" s="35">
        <f t="shared" si="2"/>
        <v>7.2</v>
      </c>
      <c r="AA17" s="35">
        <f t="shared" si="2"/>
        <v>45.6</v>
      </c>
      <c r="AB17" s="35">
        <f t="shared" si="2"/>
        <v>47.2</v>
      </c>
      <c r="AC17" s="35">
        <f t="shared" si="2"/>
        <v>11.2</v>
      </c>
      <c r="AD17" s="35">
        <f t="shared" si="2"/>
        <v>44.8</v>
      </c>
      <c r="AE17" s="35">
        <f t="shared" si="2"/>
        <v>44</v>
      </c>
      <c r="AF17" s="35">
        <f t="shared" si="2"/>
        <v>13.6</v>
      </c>
      <c r="AG17" s="35">
        <f t="shared" si="2"/>
        <v>44.8</v>
      </c>
      <c r="AH17" s="35">
        <f t="shared" si="2"/>
        <v>41.6</v>
      </c>
      <c r="AI17" s="35">
        <f t="shared" ref="AI17:AN17" si="3">SUM(AI12:AI16)</f>
        <v>12.27</v>
      </c>
      <c r="AJ17" s="35">
        <f t="shared" si="3"/>
        <v>45.6</v>
      </c>
      <c r="AK17" s="35">
        <f t="shared" si="3"/>
        <v>42.13</v>
      </c>
      <c r="AL17" s="35">
        <f t="shared" si="3"/>
        <v>7.2</v>
      </c>
      <c r="AM17" s="35">
        <f t="shared" si="3"/>
        <v>45.6</v>
      </c>
      <c r="AN17" s="35">
        <f t="shared" si="3"/>
        <v>47.2</v>
      </c>
    </row>
    <row r="18" spans="1:40" ht="18.75" customHeight="1" x14ac:dyDescent="0.25">
      <c r="A18" s="41" t="s">
        <v>11</v>
      </c>
      <c r="B18" s="41"/>
      <c r="C18" s="41"/>
      <c r="D18" s="11">
        <v>75</v>
      </c>
      <c r="E18" s="35">
        <f>E17*100/D17</f>
        <v>18.666666666666668</v>
      </c>
      <c r="F18" s="35">
        <f>F17*100/D17</f>
        <v>60.8</v>
      </c>
      <c r="G18" s="35">
        <f>G17*100/D17</f>
        <v>54.399999999999991</v>
      </c>
      <c r="H18" s="35">
        <f>H17*100/D17</f>
        <v>16.36</v>
      </c>
      <c r="I18" s="35">
        <f>I17*100/D17</f>
        <v>60.8</v>
      </c>
      <c r="J18" s="35">
        <f>J17*100/D17</f>
        <v>56.173333333333332</v>
      </c>
      <c r="K18" s="35">
        <f>K17*100/D17</f>
        <v>9.6</v>
      </c>
      <c r="L18" s="35">
        <f>L17*100/D17</f>
        <v>60.8</v>
      </c>
      <c r="M18" s="35">
        <f>M17*100/D17</f>
        <v>62.93333333333333</v>
      </c>
      <c r="N18" s="35">
        <f>N17*100/D17</f>
        <v>14.933333333333334</v>
      </c>
      <c r="O18" s="35">
        <f>O17*100/D17</f>
        <v>59.733333333333334</v>
      </c>
      <c r="P18" s="35">
        <f>P17*100/D17</f>
        <v>58.666666666666664</v>
      </c>
      <c r="Q18" s="35">
        <f>Q17*100/D17</f>
        <v>18.133333333333333</v>
      </c>
      <c r="R18" s="35">
        <f>R17*100/D17</f>
        <v>59.733333333333334</v>
      </c>
      <c r="S18" s="35">
        <f>S17*100/D17</f>
        <v>55.466666666666669</v>
      </c>
      <c r="T18" s="35">
        <f>T17*100/D17</f>
        <v>18.666666666666668</v>
      </c>
      <c r="U18" s="35">
        <f>U17*100/D17</f>
        <v>60.8</v>
      </c>
      <c r="V18" s="35">
        <f>V17*100/D17</f>
        <v>54.399999999999991</v>
      </c>
      <c r="W18" s="35">
        <f>W17*100/D17</f>
        <v>16.36</v>
      </c>
      <c r="X18" s="35">
        <f>X17*100/D17</f>
        <v>60.8</v>
      </c>
      <c r="Y18" s="35">
        <f>Y17*100/D17</f>
        <v>56.173333333333332</v>
      </c>
      <c r="Z18" s="35">
        <f>Z17*100/D17</f>
        <v>9.6</v>
      </c>
      <c r="AA18" s="35">
        <f>AA17*100/D17</f>
        <v>60.8</v>
      </c>
      <c r="AB18" s="35">
        <f>AB17*100/D17</f>
        <v>62.93333333333333</v>
      </c>
      <c r="AC18" s="35">
        <f>AC17*100/D17</f>
        <v>14.933333333333334</v>
      </c>
      <c r="AD18" s="35">
        <f>AD17*100/D17</f>
        <v>59.733333333333334</v>
      </c>
      <c r="AE18" s="35">
        <f>AE17*100/D17</f>
        <v>58.666666666666664</v>
      </c>
      <c r="AF18" s="35">
        <f>AF17*100/D17</f>
        <v>18.133333333333333</v>
      </c>
      <c r="AG18" s="35">
        <f>AG17*100/D17</f>
        <v>59.733333333333334</v>
      </c>
      <c r="AH18" s="35">
        <f>AH17*100/D17</f>
        <v>55.466666666666669</v>
      </c>
      <c r="AI18" s="35">
        <f>AI17*100/D17</f>
        <v>16.36</v>
      </c>
      <c r="AJ18" s="35">
        <f>AJ17*100/D17</f>
        <v>60.8</v>
      </c>
      <c r="AK18" s="35">
        <f>AK17*100/D17</f>
        <v>56.173333333333332</v>
      </c>
      <c r="AL18" s="35">
        <f>AL17*100/D17</f>
        <v>9.6</v>
      </c>
      <c r="AM18" s="35">
        <f>AM17*100/D17</f>
        <v>60.8</v>
      </c>
      <c r="AN18" s="35">
        <f>AN17*100/D17</f>
        <v>62.93333333333333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1"/>
  <sheetViews>
    <sheetView workbookViewId="0">
      <selection activeCell="A9" sqref="A9:XFD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2"/>
      <c r="O1" s="72"/>
      <c r="V1" s="38" t="s">
        <v>19</v>
      </c>
      <c r="W1" s="38"/>
    </row>
    <row r="2" spans="1:23" ht="15.75" x14ac:dyDescent="0.25">
      <c r="B2" s="7" t="s">
        <v>35</v>
      </c>
      <c r="C2" s="2"/>
      <c r="E2" s="2"/>
      <c r="F2" s="2"/>
      <c r="I2" s="39" t="s">
        <v>57</v>
      </c>
      <c r="J2" s="39"/>
      <c r="K2" s="39"/>
      <c r="L2" s="39"/>
      <c r="M2" s="39"/>
      <c r="N2" s="30"/>
      <c r="O2" s="3"/>
    </row>
    <row r="3" spans="1:23" ht="15.75" x14ac:dyDescent="0.25">
      <c r="A3" s="3"/>
      <c r="B3" s="50" t="s">
        <v>55</v>
      </c>
      <c r="C3" s="50"/>
      <c r="D3" s="50"/>
      <c r="E3" s="50"/>
      <c r="F3" s="50"/>
      <c r="G3" s="50"/>
      <c r="H3" s="2"/>
      <c r="I3" s="39" t="s">
        <v>56</v>
      </c>
      <c r="J3" s="39"/>
      <c r="K3" s="39"/>
      <c r="L3" s="39"/>
      <c r="M3" s="39"/>
      <c r="N3" s="39"/>
      <c r="O3" s="3"/>
      <c r="P3" s="3"/>
      <c r="Q3" s="3"/>
    </row>
    <row r="4" spans="1:23" ht="15.75" x14ac:dyDescent="0.25">
      <c r="C4" s="8"/>
      <c r="E4" s="3"/>
      <c r="F4" s="3"/>
      <c r="I4" s="40" t="s">
        <v>45</v>
      </c>
      <c r="J4" s="40"/>
      <c r="K4" s="40"/>
      <c r="L4" s="40"/>
      <c r="M4" s="40"/>
      <c r="N4" s="40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5" t="s">
        <v>44</v>
      </c>
      <c r="B7" s="42" t="s">
        <v>14</v>
      </c>
      <c r="C7" s="42" t="s">
        <v>5</v>
      </c>
      <c r="D7" s="42"/>
      <c r="E7" s="42"/>
      <c r="F7" s="42" t="s">
        <v>8</v>
      </c>
      <c r="G7" s="42"/>
      <c r="H7" s="42"/>
      <c r="I7" s="42" t="s">
        <v>6</v>
      </c>
      <c r="J7" s="42"/>
      <c r="K7" s="42"/>
      <c r="L7" s="42" t="s">
        <v>9</v>
      </c>
      <c r="M7" s="42"/>
      <c r="N7" s="42"/>
      <c r="O7" s="42" t="s">
        <v>7</v>
      </c>
      <c r="P7" s="42"/>
      <c r="Q7" s="42"/>
      <c r="R7" s="44" t="s">
        <v>43</v>
      </c>
      <c r="S7" s="44"/>
      <c r="T7" s="44"/>
      <c r="U7" s="44"/>
      <c r="V7" s="44"/>
      <c r="W7" s="44"/>
    </row>
    <row r="8" spans="1:23" ht="63" x14ac:dyDescent="0.25">
      <c r="A8" s="46"/>
      <c r="B8" s="42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ht="15.75" x14ac:dyDescent="0.25">
      <c r="A9" s="17" t="s">
        <v>32</v>
      </c>
      <c r="B9" s="12">
        <v>25</v>
      </c>
      <c r="C9" s="12">
        <v>8.6999999999999993</v>
      </c>
      <c r="D9" s="12">
        <v>47.14</v>
      </c>
      <c r="E9" s="12">
        <v>44.29</v>
      </c>
      <c r="F9" s="12">
        <v>6.79</v>
      </c>
      <c r="G9" s="12">
        <v>45.71</v>
      </c>
      <c r="H9" s="12">
        <v>47.5</v>
      </c>
      <c r="I9" s="12">
        <v>7.14</v>
      </c>
      <c r="J9" s="12">
        <v>45.71</v>
      </c>
      <c r="K9" s="12">
        <v>47.14</v>
      </c>
      <c r="L9" s="12">
        <v>8.86</v>
      </c>
      <c r="M9" s="12">
        <v>49.14</v>
      </c>
      <c r="N9" s="12">
        <v>42</v>
      </c>
      <c r="O9" s="12">
        <v>46.4</v>
      </c>
      <c r="P9" s="12">
        <v>8.3000000000000007</v>
      </c>
      <c r="Q9" s="12">
        <v>46.3</v>
      </c>
      <c r="R9" s="5">
        <f t="shared" ref="R9:R12" si="0">(C9+F9+I9+L9+O9)/5</f>
        <v>15.577999999999999</v>
      </c>
      <c r="S9" s="6">
        <f t="shared" ref="S9:S12" si="1">R9*100/B9</f>
        <v>62.311999999999998</v>
      </c>
      <c r="T9" s="5">
        <f t="shared" ref="T9:T12" si="2">(D9+G9+J9+M9+P9)/5</f>
        <v>39.200000000000003</v>
      </c>
      <c r="U9" s="6">
        <f t="shared" ref="U9:U12" si="3">T9*100/B9</f>
        <v>156.80000000000001</v>
      </c>
      <c r="V9" s="27">
        <f>(E9+H9+K9+N9+Q9)/5</f>
        <v>45.446000000000005</v>
      </c>
      <c r="W9" s="6">
        <f t="shared" ref="W9:W12" si="4">V9*100/B9</f>
        <v>181.78400000000002</v>
      </c>
    </row>
    <row r="10" spans="1:23" ht="15.75" x14ac:dyDescent="0.25">
      <c r="A10" s="17" t="s">
        <v>33</v>
      </c>
      <c r="B10" s="12">
        <v>25</v>
      </c>
      <c r="C10" s="12">
        <v>14</v>
      </c>
      <c r="D10" s="12">
        <v>47.33</v>
      </c>
      <c r="E10" s="12">
        <v>38.67</v>
      </c>
      <c r="F10" s="12">
        <v>10.220000000000001</v>
      </c>
      <c r="G10" s="12">
        <v>45.33</v>
      </c>
      <c r="H10" s="12">
        <v>44.44</v>
      </c>
      <c r="I10" s="12">
        <v>12</v>
      </c>
      <c r="J10" s="12">
        <v>46.67</v>
      </c>
      <c r="K10" s="12">
        <v>41.33</v>
      </c>
      <c r="L10" s="12">
        <v>13.73</v>
      </c>
      <c r="M10" s="12">
        <v>46.67</v>
      </c>
      <c r="N10" s="12">
        <v>39.6</v>
      </c>
      <c r="O10" s="12">
        <v>14.67</v>
      </c>
      <c r="P10" s="12">
        <v>51.33</v>
      </c>
      <c r="Q10" s="12">
        <v>34</v>
      </c>
      <c r="R10" s="5">
        <f t="shared" si="0"/>
        <v>12.924000000000001</v>
      </c>
      <c r="S10" s="6">
        <f t="shared" si="1"/>
        <v>51.696000000000005</v>
      </c>
      <c r="T10" s="5">
        <f t="shared" si="2"/>
        <v>47.465999999999994</v>
      </c>
      <c r="U10" s="6">
        <f t="shared" si="3"/>
        <v>189.86399999999998</v>
      </c>
      <c r="V10" s="27">
        <f>(E10+H10+K10+N10+Q10)/5</f>
        <v>39.607999999999997</v>
      </c>
      <c r="W10" s="6">
        <f t="shared" si="4"/>
        <v>158.43199999999999</v>
      </c>
    </row>
    <row r="11" spans="1:23" ht="15.75" x14ac:dyDescent="0.25">
      <c r="A11" s="17" t="s">
        <v>34</v>
      </c>
      <c r="B11" s="12">
        <v>25</v>
      </c>
      <c r="C11" s="12">
        <v>14</v>
      </c>
      <c r="D11" s="12">
        <v>45.6</v>
      </c>
      <c r="E11" s="12">
        <v>40.799999999999997</v>
      </c>
      <c r="F11" s="12">
        <v>12.27</v>
      </c>
      <c r="G11" s="12">
        <v>45.6</v>
      </c>
      <c r="H11" s="12">
        <v>42.13</v>
      </c>
      <c r="I11" s="12">
        <v>7.2</v>
      </c>
      <c r="J11" s="12">
        <v>45.6</v>
      </c>
      <c r="K11" s="12">
        <v>47.2</v>
      </c>
      <c r="L11" s="12">
        <v>11.2</v>
      </c>
      <c r="M11" s="12">
        <v>44.8</v>
      </c>
      <c r="N11" s="12">
        <v>44</v>
      </c>
      <c r="O11" s="12">
        <v>13.6</v>
      </c>
      <c r="P11" s="12">
        <v>44.8</v>
      </c>
      <c r="Q11" s="12">
        <v>41.6</v>
      </c>
      <c r="R11" s="5">
        <f t="shared" si="0"/>
        <v>11.654</v>
      </c>
      <c r="S11" s="6">
        <f t="shared" si="1"/>
        <v>46.616000000000007</v>
      </c>
      <c r="T11" s="5">
        <f t="shared" si="2"/>
        <v>45.280000000000008</v>
      </c>
      <c r="U11" s="6">
        <f t="shared" si="3"/>
        <v>181.12000000000003</v>
      </c>
      <c r="V11" s="27">
        <f>(E11+H11+K11+N11+Q11)/5</f>
        <v>43.146000000000001</v>
      </c>
      <c r="W11" s="6">
        <f t="shared" si="4"/>
        <v>172.584</v>
      </c>
    </row>
    <row r="12" spans="1:23" ht="15.75" x14ac:dyDescent="0.25">
      <c r="A12" s="14" t="s">
        <v>1</v>
      </c>
      <c r="B12" s="14">
        <f>SUM(B8:B11)</f>
        <v>75</v>
      </c>
      <c r="C12" s="12">
        <f>SUM(C9:C11)</f>
        <v>36.700000000000003</v>
      </c>
      <c r="D12" s="12">
        <f>SUM(D9:D11)</f>
        <v>140.07</v>
      </c>
      <c r="E12" s="12">
        <f>SUM(E9:E11)</f>
        <v>123.76</v>
      </c>
      <c r="F12" s="12">
        <f>SUM(F9:F11)</f>
        <v>29.28</v>
      </c>
      <c r="G12" s="12">
        <f>SUM(G9:G11)</f>
        <v>136.63999999999999</v>
      </c>
      <c r="H12" s="12">
        <f>SUM(H9:H11)</f>
        <v>134.07</v>
      </c>
      <c r="I12" s="12">
        <f>SUM(I9:I11)</f>
        <v>26.34</v>
      </c>
      <c r="J12" s="12">
        <f>SUM(J9:J11)</f>
        <v>137.97999999999999</v>
      </c>
      <c r="K12" s="12">
        <f>SUM(K9:K11)</f>
        <v>135.67000000000002</v>
      </c>
      <c r="L12" s="12">
        <f>SUM(L9:L11)</f>
        <v>33.79</v>
      </c>
      <c r="M12" s="12">
        <f>SUM(M9:M11)</f>
        <v>140.61000000000001</v>
      </c>
      <c r="N12" s="12">
        <f>SUM(N9:N11)</f>
        <v>125.6</v>
      </c>
      <c r="O12" s="12">
        <f>SUM(O9:O11)</f>
        <v>74.67</v>
      </c>
      <c r="P12" s="12">
        <f>SUM(P9:P11)</f>
        <v>104.42999999999999</v>
      </c>
      <c r="Q12" s="12">
        <f>SUM(Q9:Q11)</f>
        <v>121.9</v>
      </c>
      <c r="R12" s="5">
        <f t="shared" si="0"/>
        <v>40.156000000000006</v>
      </c>
      <c r="S12" s="6">
        <f t="shared" si="1"/>
        <v>53.541333333333341</v>
      </c>
      <c r="T12" s="5">
        <f t="shared" si="2"/>
        <v>131.94599999999997</v>
      </c>
      <c r="U12" s="6">
        <f t="shared" si="3"/>
        <v>175.92799999999997</v>
      </c>
      <c r="V12" s="27">
        <f>(E12+H12+K12+N12+Q12)/6</f>
        <v>106.83333333333333</v>
      </c>
      <c r="W12" s="6">
        <f t="shared" si="4"/>
        <v>142.44444444444443</v>
      </c>
    </row>
    <row r="13" spans="1:23" ht="17.25" customHeight="1" x14ac:dyDescent="0.25">
      <c r="A13" s="26" t="s">
        <v>12</v>
      </c>
      <c r="B13" s="15">
        <f>B12*100/B12</f>
        <v>100</v>
      </c>
      <c r="C13" s="13">
        <f>C12*100/B12</f>
        <v>48.933333333333337</v>
      </c>
      <c r="D13" s="13">
        <f>D12*100/B12</f>
        <v>186.76</v>
      </c>
      <c r="E13" s="13">
        <f>E12*100/B12</f>
        <v>165.01333333333332</v>
      </c>
      <c r="F13" s="13">
        <f>F12*100/B12</f>
        <v>39.04</v>
      </c>
      <c r="G13" s="13">
        <f>G12*100/B12</f>
        <v>182.18666666666664</v>
      </c>
      <c r="H13" s="13">
        <f>H12*100/B12</f>
        <v>178.76</v>
      </c>
      <c r="I13" s="13">
        <f>I12*100/B12</f>
        <v>35.119999999999997</v>
      </c>
      <c r="J13" s="13">
        <f>J12*100/B12</f>
        <v>183.9733333333333</v>
      </c>
      <c r="K13" s="13">
        <f>K12*100/B12</f>
        <v>180.89333333333335</v>
      </c>
      <c r="L13" s="13">
        <f>L12*100/B12</f>
        <v>45.053333333333335</v>
      </c>
      <c r="M13" s="13">
        <f>M12*100/B12</f>
        <v>187.48000000000002</v>
      </c>
      <c r="N13" s="13">
        <f>N12*100/B12</f>
        <v>167.46666666666667</v>
      </c>
      <c r="O13" s="13">
        <f>O12*100/B12</f>
        <v>99.56</v>
      </c>
      <c r="P13" s="13">
        <f>P12*100/B12</f>
        <v>139.24</v>
      </c>
      <c r="Q13" s="13">
        <f>Q12*100/B12</f>
        <v>162.53333333333333</v>
      </c>
      <c r="R13" s="24"/>
      <c r="S13" s="24"/>
      <c r="T13" s="24"/>
      <c r="U13" s="24"/>
      <c r="V13" s="24"/>
      <c r="W13" s="24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МДҰ әдіскерінің жинағы 1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</cp:lastModifiedBy>
  <dcterms:created xsi:type="dcterms:W3CDTF">2022-12-22T06:57:03Z</dcterms:created>
  <dcterms:modified xsi:type="dcterms:W3CDTF">2024-01-04T05:47:42Z</dcterms:modified>
</cp:coreProperties>
</file>